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635" activeTab="0"/>
  </bookViews>
  <sheets>
    <sheet name="Auswertung-SkPTBS-Revision" sheetId="1" r:id="rId1"/>
    <sheet name="Interpretationshilfen" sheetId="2" r:id="rId2"/>
    <sheet name="Normen" sheetId="3" r:id="rId3"/>
    <sheet name="Interpretation-Druckversion" sheetId="4" r:id="rId4"/>
  </sheets>
  <definedNames/>
  <calcPr fullCalcOnLoad="1"/>
</workbook>
</file>

<file path=xl/sharedStrings.xml><?xml version="1.0" encoding="utf-8"?>
<sst xmlns="http://schemas.openxmlformats.org/spreadsheetml/2006/main" count="410" uniqueCount="314">
  <si>
    <t>Screening zur komplexen posttraumatischen Belastungsstörung</t>
  </si>
  <si>
    <t>Katastrophe</t>
  </si>
  <si>
    <t>Körperliche Gewalt</t>
  </si>
  <si>
    <t>Sexualisierte Gewalt</t>
  </si>
  <si>
    <t>Teil 2: Merkmale traumatischer Ereignisse</t>
  </si>
  <si>
    <r>
      <t>Teil 1: Traumatische Ereignisse</t>
    </r>
    <r>
      <rPr>
        <i/>
        <sz val="11"/>
        <color indexed="8"/>
        <rFont val="Calibri"/>
        <family val="2"/>
      </rPr>
      <t xml:space="preserve"> eintragen: angekreuzt = 1, nicht angekreuzt = 0</t>
    </r>
  </si>
  <si>
    <t>Kriegserleben</t>
  </si>
  <si>
    <t>Kriminelle Gewalt</t>
  </si>
  <si>
    <t>Perzentil</t>
  </si>
  <si>
    <t>Interpretationshilfen</t>
  </si>
  <si>
    <t>Spezifität</t>
  </si>
  <si>
    <t>Sensitivität</t>
  </si>
  <si>
    <t>.88</t>
  </si>
  <si>
    <t>.90</t>
  </si>
  <si>
    <t>schwerer Unfall</t>
  </si>
  <si>
    <t>akute lebensbedrohliche Erkrankung</t>
  </si>
  <si>
    <t>direkt miterlebter Tod</t>
  </si>
  <si>
    <t>Traumatische Erfahrung im Beruf</t>
  </si>
  <si>
    <t>Folter, Geiselhaft</t>
  </si>
  <si>
    <t>eine fremde Person</t>
  </si>
  <si>
    <t>eine Person aus dem Familien-/Bekanntenkreis</t>
  </si>
  <si>
    <t>höhere Gewalt</t>
  </si>
  <si>
    <t>Krankheit</t>
  </si>
  <si>
    <t>8) Sehen Sie Ihre Zukunft hoffnungslos…?</t>
  </si>
  <si>
    <t>12) Fühlen Sie sich häufig schuldig…?</t>
  </si>
  <si>
    <t>13) Schämen Sie sich wegen der Dinge…?</t>
  </si>
  <si>
    <t>14) Haben Sie das Gefühl, von anderen entfremdet…?</t>
  </si>
  <si>
    <t xml:space="preserve">2) Fällt es Ihnen schwer, sich selbst zu beruhigen…? </t>
  </si>
  <si>
    <t>3) Glauben Sie, Sie werden Ihren Ärger …?</t>
  </si>
  <si>
    <t>4) Fällt es Ihnen schwer, anderen Menschen…?</t>
  </si>
  <si>
    <t>5) Geraten Sie immer wieder in Situationen…?</t>
  </si>
  <si>
    <t>6) Finden Sie es unangenehm, körperlich berührt…?</t>
  </si>
  <si>
    <t>7) Vermeiden Sie Gedanken an Sexualität…?</t>
  </si>
  <si>
    <t>1) Geraten Sie bereits bei kleinen Problemen…?</t>
  </si>
  <si>
    <t>Stimmungsschwankungen</t>
  </si>
  <si>
    <t>Unfähigkeit, sich zu beruhigen</t>
  </si>
  <si>
    <t>Misstrauen</t>
  </si>
  <si>
    <t>Grenzverletzung</t>
  </si>
  <si>
    <t>Sexualität</t>
  </si>
  <si>
    <t>Zukunftsperspektive</t>
  </si>
  <si>
    <t>Depersonalisation</t>
  </si>
  <si>
    <t>Derealisation</t>
  </si>
  <si>
    <t>Gefühl, zerstört zu sein</t>
  </si>
  <si>
    <t>Schuld</t>
  </si>
  <si>
    <t>Scham</t>
  </si>
  <si>
    <t>Entfremdung</t>
  </si>
  <si>
    <t>9) Machen Sie manchmal die Erfahrung…?</t>
  </si>
  <si>
    <t>10) Kommen Ihnen manchmal die Ereignisse…?</t>
  </si>
  <si>
    <t>11) Haben Sie das Gefühl, dass etwas mit …?</t>
  </si>
  <si>
    <r>
      <t xml:space="preserve">Sonstiges </t>
    </r>
    <r>
      <rPr>
        <i/>
        <sz val="11"/>
        <color indexed="8"/>
        <rFont val="Calibri"/>
        <family val="2"/>
      </rPr>
      <t>(wenn möglich unter andere Kat. einordnen)</t>
    </r>
  </si>
  <si>
    <t>Name: ______________________________________________</t>
  </si>
  <si>
    <t>a. Alter</t>
  </si>
  <si>
    <t>b. Häufigkeit</t>
  </si>
  <si>
    <t>c. Dauer</t>
  </si>
  <si>
    <t>d. Verursacher</t>
  </si>
  <si>
    <t>angekreuzte Zahl eintragen (0 bis 6)</t>
  </si>
  <si>
    <t>f. soziale Unterstützung</t>
  </si>
  <si>
    <t>Erhielten Sie nach dem Ereignis Unterstützung…?</t>
  </si>
  <si>
    <t>Erscheint Ihnen das Ereignis jetzt unwirklich…?</t>
  </si>
  <si>
    <t>Hatten Sie bei dem Ereignis Angst um Ihr Leben?</t>
  </si>
  <si>
    <t>selbst</t>
  </si>
  <si>
    <t>Zeuge</t>
  </si>
  <si>
    <t>Verwahrlosung od. Vernachlässigung</t>
  </si>
  <si>
    <t>Wie alt waren Sie bei dem Ereignis/Beginn</t>
  </si>
  <si>
    <t>Jahre</t>
  </si>
  <si>
    <t>Monate</t>
  </si>
  <si>
    <t>Teil 3: Symptome</t>
  </si>
  <si>
    <t>SkPTBS</t>
  </si>
  <si>
    <t>.69</t>
  </si>
  <si>
    <t>.94</t>
  </si>
  <si>
    <r>
      <t xml:space="preserve">Wie häufig erlebten Sie das Ereignis? </t>
    </r>
    <r>
      <rPr>
        <i/>
        <sz val="11"/>
        <color indexed="8"/>
        <rFont val="Calibri"/>
        <family val="2"/>
      </rPr>
      <t>(eintr.: 1, 2, 3, 4, 6)</t>
    </r>
  </si>
  <si>
    <r>
      <t xml:space="preserve">Erlebten Sie das Ereignis dauerhaft…? </t>
    </r>
    <r>
      <rPr>
        <i/>
        <sz val="11"/>
        <color indexed="8"/>
        <rFont val="Calibri"/>
        <family val="2"/>
      </rPr>
      <t>(nein=0, ja=1)</t>
    </r>
  </si>
  <si>
    <t>Gesamtwert SkPTBS</t>
  </si>
  <si>
    <t>e. peritr. Todesangst</t>
  </si>
  <si>
    <t>g. peritr. Dissoziation</t>
  </si>
  <si>
    <t>.44</t>
  </si>
  <si>
    <t>.67</t>
  </si>
  <si>
    <t>.80</t>
  </si>
  <si>
    <t>.96</t>
  </si>
  <si>
    <t>.79</t>
  </si>
  <si>
    <t>.58</t>
  </si>
  <si>
    <t>.46</t>
  </si>
  <si>
    <t>.35</t>
  </si>
  <si>
    <t>.23</t>
  </si>
  <si>
    <t>.13</t>
  </si>
  <si>
    <t>0.08</t>
  </si>
  <si>
    <t>0.19</t>
  </si>
  <si>
    <t>0.41</t>
  </si>
  <si>
    <t>0.96</t>
  </si>
  <si>
    <t>2.24</t>
  </si>
  <si>
    <t>5.03</t>
  </si>
  <si>
    <t>10.20</t>
  </si>
  <si>
    <t>28.13</t>
  </si>
  <si>
    <t>62.13</t>
  </si>
  <si>
    <t>1.00</t>
  </si>
  <si>
    <t>Risiko für kPTBS</t>
  </si>
  <si>
    <t>geringes Risiko</t>
  </si>
  <si>
    <t>sehr geringes Risiko</t>
  </si>
  <si>
    <t>hohes Risiko</t>
  </si>
  <si>
    <t>sehr hohes Risiko</t>
  </si>
  <si>
    <t xml:space="preserve">Empfehlung: </t>
  </si>
  <si>
    <t>Ab einem Wert von über 5 im SkPTBS besteht der Bedarf an weiterführender Diagnostik auf Traumafolgestörungen.</t>
  </si>
  <si>
    <t xml:space="preserve">Perzentil: </t>
  </si>
  <si>
    <t>Anteil aller untersuchten Patienten in der Validierungsstichprobe (N=525), die einen Wert geringer als den angegebenen erreichten.</t>
  </si>
  <si>
    <t>Fehlen einige Angaben, ist eine konservativere Interpretation mit niedrigerem Trennwert (z.B. 2) angezeigt.</t>
  </si>
  <si>
    <t>5.08</t>
  </si>
  <si>
    <t>8.00</t>
  </si>
  <si>
    <t>43.40</t>
  </si>
  <si>
    <t>55.43</t>
  </si>
  <si>
    <t>69.59</t>
  </si>
  <si>
    <t>87.16</t>
  </si>
  <si>
    <t>90.00</t>
  </si>
  <si>
    <t>.07</t>
  </si>
  <si>
    <t>.19</t>
  </si>
  <si>
    <t>.40</t>
  </si>
  <si>
    <t>.97</t>
  </si>
  <si>
    <t>2.21</t>
  </si>
  <si>
    <t>10.22</t>
  </si>
  <si>
    <t>28.19</t>
  </si>
  <si>
    <t>62.41</t>
  </si>
  <si>
    <t>.10</t>
  </si>
  <si>
    <t>.59</t>
  </si>
  <si>
    <t>M</t>
  </si>
  <si>
    <t>SD</t>
  </si>
  <si>
    <t>18.56</t>
  </si>
  <si>
    <t>8.78</t>
  </si>
  <si>
    <t>52.17</t>
  </si>
  <si>
    <t>33.85</t>
  </si>
  <si>
    <t>Normen</t>
  </si>
  <si>
    <t>Min</t>
  </si>
  <si>
    <t>Max</t>
  </si>
  <si>
    <t>15.80</t>
  </si>
  <si>
    <t>26.71</t>
  </si>
  <si>
    <t>99.9</t>
  </si>
  <si>
    <t>Gesamt-validierungs-stichprobe</t>
  </si>
  <si>
    <t>n=266</t>
  </si>
  <si>
    <t>Frauen ohne kPTBS</t>
  </si>
  <si>
    <t>Männer ohne kPTBS</t>
  </si>
  <si>
    <t>Patienten mit kPTBS</t>
  </si>
  <si>
    <t>.21</t>
  </si>
  <si>
    <t>.22</t>
  </si>
  <si>
    <t>.14</t>
  </si>
  <si>
    <t>.27</t>
  </si>
  <si>
    <t>.64</t>
  </si>
  <si>
    <t>1.14</t>
  </si>
  <si>
    <t>2.27</t>
  </si>
  <si>
    <t>4.46</t>
  </si>
  <si>
    <t>9.77</t>
  </si>
  <si>
    <t>29.80</t>
  </si>
  <si>
    <t>.06</t>
  </si>
  <si>
    <t>.16</t>
  </si>
  <si>
    <t>.31</t>
  </si>
  <si>
    <t>.77</t>
  </si>
  <si>
    <t>1.23</t>
  </si>
  <si>
    <t>3.01</t>
  </si>
  <si>
    <t>5.90</t>
  </si>
  <si>
    <t>9.81</t>
  </si>
  <si>
    <t>30.26</t>
  </si>
  <si>
    <t>8.87</t>
  </si>
  <si>
    <t>18.24</t>
  </si>
  <si>
    <t>.12</t>
  </si>
  <si>
    <t>1.56</t>
  </si>
  <si>
    <t>2.99</t>
  </si>
  <si>
    <t>9.70</t>
  </si>
  <si>
    <t>8.60</t>
  </si>
  <si>
    <t>19.18</t>
  </si>
  <si>
    <t>93.95</t>
  </si>
  <si>
    <t>Rehabilitanden ohne kPTBS</t>
  </si>
  <si>
    <t>n=168</t>
  </si>
  <si>
    <t>n=98</t>
  </si>
  <si>
    <t>n=233</t>
  </si>
  <si>
    <t>6.77</t>
  </si>
  <si>
    <t>14.23</t>
  </si>
  <si>
    <t>85.43</t>
  </si>
  <si>
    <t>.00</t>
  </si>
  <si>
    <t>.01</t>
  </si>
  <si>
    <t>.11</t>
  </si>
  <si>
    <t>.49</t>
  </si>
  <si>
    <t>.87</t>
  </si>
  <si>
    <t>1.58</t>
  </si>
  <si>
    <t>3.75</t>
  </si>
  <si>
    <t>8.93</t>
  </si>
  <si>
    <t>19.77</t>
  </si>
  <si>
    <t>Rehabilitanden mit kPTBS</t>
  </si>
  <si>
    <t>n=37</t>
  </si>
  <si>
    <t>47.61</t>
  </si>
  <si>
    <t>31.76</t>
  </si>
  <si>
    <t>96.09</t>
  </si>
  <si>
    <t>7.53</t>
  </si>
  <si>
    <t>17.24</t>
  </si>
  <si>
    <t>40.83</t>
  </si>
  <si>
    <t>53.00</t>
  </si>
  <si>
    <t>60.50</t>
  </si>
  <si>
    <t>70.30</t>
  </si>
  <si>
    <t>81.1</t>
  </si>
  <si>
    <t>n=50</t>
  </si>
  <si>
    <t>Ambulanz-Patienten (mit und ohne kPTBS)</t>
  </si>
  <si>
    <t>32.20</t>
  </si>
  <si>
    <t>39.35</t>
  </si>
  <si>
    <t>0.04</t>
  </si>
  <si>
    <t>99.90</t>
  </si>
  <si>
    <t>1.01</t>
  </si>
  <si>
    <t>1.92</t>
  </si>
  <si>
    <t>3.94</t>
  </si>
  <si>
    <t>7.99</t>
  </si>
  <si>
    <t>12.72</t>
  </si>
  <si>
    <t>59.05</t>
  </si>
  <si>
    <t>85.35</t>
  </si>
  <si>
    <t>n=46</t>
  </si>
  <si>
    <t>98.00</t>
  </si>
  <si>
    <t>24.93</t>
  </si>
  <si>
    <t>79.75</t>
  </si>
  <si>
    <t>Beschreibung</t>
  </si>
  <si>
    <t>Alter</t>
  </si>
  <si>
    <t>Anteil ♀</t>
  </si>
  <si>
    <t xml:space="preserve"> 48 Jahre (±11)</t>
  </si>
  <si>
    <t xml:space="preserve"> 49 Jahre (±10)</t>
  </si>
  <si>
    <t>51 Jahre (±9)</t>
  </si>
  <si>
    <t>52 Jahre (±9)</t>
  </si>
  <si>
    <t xml:space="preserve"> 48 Jahre (±10)</t>
  </si>
  <si>
    <t>41 Jahre (±11)</t>
  </si>
  <si>
    <t xml:space="preserve"> 44 Jahre (±11)</t>
  </si>
  <si>
    <r>
      <t>Wer oder was führte das Ereignis herbei?</t>
    </r>
    <r>
      <rPr>
        <i/>
        <sz val="11"/>
        <color indexed="8"/>
        <rFont val="Calibri"/>
        <family val="2"/>
      </rPr>
      <t xml:space="preserve">                 (jeweils 0 oder 1)</t>
    </r>
  </si>
  <si>
    <t>Frauen mit kPTBS</t>
  </si>
  <si>
    <t>3.00</t>
  </si>
  <si>
    <t>7.45</t>
  </si>
  <si>
    <t>14.43</t>
  </si>
  <si>
    <t>55.23</t>
  </si>
  <si>
    <t>67.00</t>
  </si>
  <si>
    <t>79.00</t>
  </si>
  <si>
    <t>92.00</t>
  </si>
  <si>
    <t>51.36</t>
  </si>
  <si>
    <t>34.73</t>
  </si>
  <si>
    <t>n=10</t>
  </si>
  <si>
    <t>Männer mit kPTBS</t>
  </si>
  <si>
    <t>6.80</t>
  </si>
  <si>
    <t>29.82</t>
  </si>
  <si>
    <t>60.13</t>
  </si>
  <si>
    <t>79.85</t>
  </si>
  <si>
    <t>88.38</t>
  </si>
  <si>
    <t>89.00</t>
  </si>
  <si>
    <t>55.11</t>
  </si>
  <si>
    <t>32.05</t>
  </si>
  <si>
    <t>89.25</t>
  </si>
  <si>
    <t>45 Jahre (±11)</t>
  </si>
  <si>
    <t>n=36</t>
  </si>
  <si>
    <t>n=332</t>
  </si>
  <si>
    <t>Patienten ohne kPTBS</t>
  </si>
  <si>
    <t>Hinweis: "ohne kPTBS" = ohne kPTBS-Diagnose und ohne Verdacht auf kPTBS; "mit kPTBS" = mit gesicherter kPTBS</t>
  </si>
  <si>
    <t>0.07</t>
  </si>
  <si>
    <t>34.32</t>
  </si>
  <si>
    <t>36.73</t>
  </si>
  <si>
    <t>80.81</t>
  </si>
  <si>
    <t>25 Jahre (±4)</t>
  </si>
  <si>
    <t>27.32</t>
  </si>
  <si>
    <t>19.02</t>
  </si>
  <si>
    <t>n=9</t>
  </si>
  <si>
    <t>6.05</t>
  </si>
  <si>
    <t>11.34</t>
  </si>
  <si>
    <t>n=2</t>
  </si>
  <si>
    <t>n=92</t>
  </si>
  <si>
    <t>nicht</t>
  </si>
  <si>
    <t>erfassbar</t>
  </si>
  <si>
    <t>11.12</t>
  </si>
  <si>
    <t>20.74</t>
  </si>
  <si>
    <t>0.03</t>
  </si>
  <si>
    <t>.25</t>
  </si>
  <si>
    <t>1.13</t>
  </si>
  <si>
    <t>1.72</t>
  </si>
  <si>
    <t>4.49</t>
  </si>
  <si>
    <t>7.90</t>
  </si>
  <si>
    <t>15.50</t>
  </si>
  <si>
    <t>36.40</t>
  </si>
  <si>
    <t>44 Jahre (±5)</t>
  </si>
  <si>
    <t>n=20</t>
  </si>
  <si>
    <t>53.59</t>
  </si>
  <si>
    <t>36.64</t>
  </si>
  <si>
    <t>0.21</t>
  </si>
  <si>
    <t>41 Jahre (±6)</t>
  </si>
  <si>
    <t>1.74</t>
  </si>
  <si>
    <t>5.89</t>
  </si>
  <si>
    <t>10.83</t>
  </si>
  <si>
    <t>53.79</t>
  </si>
  <si>
    <t>74.23</t>
  </si>
  <si>
    <t>81.80</t>
  </si>
  <si>
    <t>n=142</t>
  </si>
  <si>
    <t>6.06</t>
  </si>
  <si>
    <t>15.26</t>
  </si>
  <si>
    <t>0.00</t>
  </si>
  <si>
    <t>81.06</t>
  </si>
  <si>
    <t>57 Jahre (±4)</t>
  </si>
  <si>
    <t>.03</t>
  </si>
  <si>
    <t>.18</t>
  </si>
  <si>
    <t>.30</t>
  </si>
  <si>
    <t>.57</t>
  </si>
  <si>
    <t>1.11</t>
  </si>
  <si>
    <t>2.74</t>
  </si>
  <si>
    <t>5.37</t>
  </si>
  <si>
    <t>12.23</t>
  </si>
  <si>
    <t>57 Jahre (±3)</t>
  </si>
  <si>
    <t>48.76</t>
  </si>
  <si>
    <t>30.43</t>
  </si>
  <si>
    <t>94.18</t>
  </si>
  <si>
    <t>12.29</t>
  </si>
  <si>
    <t>24.92</t>
  </si>
  <si>
    <t>43.59</t>
  </si>
  <si>
    <t>78.88</t>
  </si>
  <si>
    <t>81.74</t>
  </si>
  <si>
    <t>51-63-Jährige mit kPTBS</t>
  </si>
  <si>
    <t>51-73-Jährige ohne kPTBS</t>
  </si>
  <si>
    <t>31-50-Jährige mit kPTBS</t>
  </si>
  <si>
    <t>31-50-Jährige ohne kPTBS</t>
  </si>
  <si>
    <t>unter 30-Jährige mit kPTBS</t>
  </si>
  <si>
    <t>unter 30-Jährige ohne kPTBS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</si>
</sst>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49C755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CA320"/>
        <bgColor indexed="64"/>
      </patternFill>
    </fill>
    <fill>
      <patternFill patternType="solid">
        <fgColor rgb="FFFF010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8" fillId="0" borderId="0" xfId="19" applyFont="1" applyFill="1" applyAlignment="1">
      <alignment/>
    </xf>
    <xf numFmtId="0" fontId="0" fillId="0" borderId="0" xfId="0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33" borderId="10" xfId="42" applyFont="1" applyFill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8" fillId="0" borderId="0" xfId="0" applyFont="1" applyAlignment="1" applyProtection="1">
      <alignment/>
      <protection locked="0"/>
    </xf>
    <xf numFmtId="0" fontId="5" fillId="33" borderId="10" xfId="42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 vertical="top"/>
      <protection locked="0"/>
    </xf>
    <xf numFmtId="2" fontId="40" fillId="33" borderId="12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6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8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vertical="top"/>
      <protection/>
    </xf>
    <xf numFmtId="0" fontId="40" fillId="33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 vertical="top" wrapText="1"/>
      <protection/>
    </xf>
    <xf numFmtId="0" fontId="38" fillId="0" borderId="0" xfId="0" applyFont="1" applyAlignment="1" applyProtection="1">
      <alignment/>
      <protection/>
    </xf>
    <xf numFmtId="0" fontId="5" fillId="0" borderId="0" xfId="42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horizontal="right" vertical="top"/>
      <protection/>
    </xf>
    <xf numFmtId="0" fontId="22" fillId="22" borderId="11" xfId="35" applyBorder="1" applyAlignment="1">
      <alignment horizontal="center" vertical="center"/>
    </xf>
    <xf numFmtId="0" fontId="22" fillId="22" borderId="13" xfId="35" applyBorder="1" applyAlignment="1">
      <alignment horizontal="center" vertical="center"/>
    </xf>
    <xf numFmtId="0" fontId="22" fillId="22" borderId="12" xfId="35" applyBorder="1" applyAlignment="1">
      <alignment horizontal="center" vertical="center"/>
    </xf>
    <xf numFmtId="49" fontId="0" fillId="10" borderId="14" xfId="23" applyNumberFormat="1" applyBorder="1" applyAlignment="1">
      <alignment horizontal="center" vertical="center"/>
    </xf>
    <xf numFmtId="9" fontId="0" fillId="10" borderId="15" xfId="23" applyNumberFormat="1" applyBorder="1" applyAlignment="1">
      <alignment horizontal="center" vertical="center"/>
    </xf>
    <xf numFmtId="0" fontId="0" fillId="10" borderId="15" xfId="23" applyBorder="1" applyAlignment="1">
      <alignment horizontal="center" vertical="center"/>
    </xf>
    <xf numFmtId="0" fontId="22" fillId="35" borderId="16" xfId="0" applyFont="1" applyFill="1" applyBorder="1" applyAlignment="1">
      <alignment horizontal="center"/>
    </xf>
    <xf numFmtId="49" fontId="0" fillId="4" borderId="17" xfId="17" applyNumberFormat="1" applyBorder="1" applyAlignment="1">
      <alignment horizontal="center" vertical="center"/>
    </xf>
    <xf numFmtId="9" fontId="0" fillId="4" borderId="0" xfId="17" applyNumberFormat="1" applyBorder="1" applyAlignment="1">
      <alignment horizontal="center" vertical="center"/>
    </xf>
    <xf numFmtId="0" fontId="0" fillId="4" borderId="0" xfId="17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49" fontId="0" fillId="10" borderId="17" xfId="23" applyNumberFormat="1" applyBorder="1" applyAlignment="1">
      <alignment horizontal="center" vertical="center"/>
    </xf>
    <xf numFmtId="9" fontId="0" fillId="10" borderId="0" xfId="23" applyNumberFormat="1" applyBorder="1" applyAlignment="1">
      <alignment horizontal="center" vertical="center"/>
    </xf>
    <xf numFmtId="0" fontId="0" fillId="10" borderId="0" xfId="23" applyBorder="1" applyAlignment="1">
      <alignment horizontal="center" vertical="center"/>
    </xf>
    <xf numFmtId="0" fontId="22" fillId="35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2" fillId="37" borderId="18" xfId="0" applyFont="1" applyFill="1" applyBorder="1" applyAlignment="1">
      <alignment horizontal="center"/>
    </xf>
    <xf numFmtId="0" fontId="22" fillId="38" borderId="18" xfId="0" applyFont="1" applyFill="1" applyBorder="1" applyAlignment="1">
      <alignment horizontal="center"/>
    </xf>
    <xf numFmtId="49" fontId="0" fillId="10" borderId="19" xfId="23" applyNumberFormat="1" applyBorder="1" applyAlignment="1">
      <alignment horizontal="center" vertical="center"/>
    </xf>
    <xf numFmtId="9" fontId="0" fillId="10" borderId="20" xfId="23" applyNumberFormat="1" applyBorder="1" applyAlignment="1">
      <alignment horizontal="center" vertical="center"/>
    </xf>
    <xf numFmtId="0" fontId="0" fillId="10" borderId="20" xfId="23" applyBorder="1" applyAlignment="1">
      <alignment horizontal="center" vertical="center"/>
    </xf>
    <xf numFmtId="0" fontId="22" fillId="38" borderId="21" xfId="0" applyFont="1" applyFill="1" applyBorder="1" applyAlignment="1">
      <alignment horizontal="center"/>
    </xf>
    <xf numFmtId="49" fontId="0" fillId="12" borderId="17" xfId="25" applyNumberFormat="1" applyFont="1" applyBorder="1" applyAlignment="1">
      <alignment horizontal="center" vertical="center"/>
    </xf>
    <xf numFmtId="9" fontId="0" fillId="12" borderId="0" xfId="25" applyNumberFormat="1" applyBorder="1" applyAlignment="1">
      <alignment horizontal="center" vertical="center"/>
    </xf>
    <xf numFmtId="0" fontId="0" fillId="12" borderId="0" xfId="25" applyFont="1" applyBorder="1" applyAlignment="1">
      <alignment horizontal="center" vertical="center"/>
    </xf>
    <xf numFmtId="0" fontId="22" fillId="39" borderId="18" xfId="0" applyFont="1" applyFill="1" applyBorder="1" applyAlignment="1">
      <alignment horizontal="center"/>
    </xf>
    <xf numFmtId="49" fontId="0" fillId="6" borderId="17" xfId="19" applyNumberFormat="1" applyFont="1" applyBorder="1" applyAlignment="1">
      <alignment horizontal="center" vertical="center"/>
    </xf>
    <xf numFmtId="9" fontId="0" fillId="6" borderId="0" xfId="19" applyNumberFormat="1" applyBorder="1" applyAlignment="1">
      <alignment horizontal="center" vertical="center"/>
    </xf>
    <xf numFmtId="0" fontId="0" fillId="6" borderId="0" xfId="19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22" fillId="41" borderId="18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/>
    </xf>
    <xf numFmtId="49" fontId="0" fillId="12" borderId="19" xfId="25" applyNumberFormat="1" applyFont="1" applyBorder="1" applyAlignment="1">
      <alignment horizontal="center" vertical="center"/>
    </xf>
    <xf numFmtId="9" fontId="0" fillId="12" borderId="20" xfId="25" applyNumberFormat="1" applyBorder="1" applyAlignment="1">
      <alignment horizontal="center" vertical="center"/>
    </xf>
    <xf numFmtId="0" fontId="0" fillId="12" borderId="20" xfId="25" applyFont="1" applyBorder="1" applyAlignment="1">
      <alignment horizontal="center" vertical="center"/>
    </xf>
    <xf numFmtId="0" fontId="22" fillId="42" borderId="21" xfId="0" applyFont="1" applyFill="1" applyBorder="1" applyAlignment="1">
      <alignment horizontal="center"/>
    </xf>
    <xf numFmtId="0" fontId="22" fillId="24" borderId="11" xfId="37" applyBorder="1" applyAlignment="1">
      <alignment horizontal="center" vertical="center"/>
    </xf>
    <xf numFmtId="0" fontId="22" fillId="24" borderId="13" xfId="37" applyBorder="1" applyAlignment="1">
      <alignment horizontal="center" vertical="center"/>
    </xf>
    <xf numFmtId="0" fontId="22" fillId="24" borderId="12" xfId="37" applyBorder="1" applyAlignment="1">
      <alignment horizontal="center" vertical="center"/>
    </xf>
    <xf numFmtId="0" fontId="39" fillId="0" borderId="0" xfId="0" applyFont="1" applyAlignment="1" applyProtection="1">
      <alignment horizontal="left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22" fillId="24" borderId="0" xfId="37" applyNumberFormat="1" applyBorder="1" applyAlignment="1">
      <alignment horizontal="center" vertical="top"/>
    </xf>
    <xf numFmtId="0" fontId="22" fillId="24" borderId="0" xfId="37" applyAlignment="1">
      <alignment wrapText="1"/>
    </xf>
    <xf numFmtId="0" fontId="0" fillId="0" borderId="0" xfId="0" applyAlignment="1">
      <alignment wrapText="1"/>
    </xf>
    <xf numFmtId="49" fontId="0" fillId="12" borderId="0" xfId="25" applyNumberFormat="1" applyFont="1" applyBorder="1" applyAlignment="1">
      <alignment horizontal="center" vertical="center"/>
    </xf>
    <xf numFmtId="49" fontId="0" fillId="6" borderId="0" xfId="19" applyNumberFormat="1" applyFont="1" applyBorder="1" applyAlignment="1">
      <alignment horizontal="center" vertical="center"/>
    </xf>
    <xf numFmtId="0" fontId="22" fillId="24" borderId="0" xfId="37" applyBorder="1" applyAlignment="1">
      <alignment horizontal="center" vertical="center" wrapText="1"/>
    </xf>
    <xf numFmtId="0" fontId="22" fillId="24" borderId="0" xfId="37" applyBorder="1" applyAlignment="1">
      <alignment wrapText="1"/>
    </xf>
    <xf numFmtId="0" fontId="0" fillId="0" borderId="0" xfId="0" applyBorder="1" applyAlignment="1">
      <alignment/>
    </xf>
    <xf numFmtId="49" fontId="0" fillId="6" borderId="0" xfId="19" applyNumberFormat="1" applyBorder="1" applyAlignment="1">
      <alignment horizontal="center" vertical="top"/>
    </xf>
    <xf numFmtId="49" fontId="0" fillId="12" borderId="0" xfId="25" applyNumberFormat="1" applyBorder="1" applyAlignment="1">
      <alignment horizontal="center" vertical="top"/>
    </xf>
    <xf numFmtId="9" fontId="22" fillId="24" borderId="0" xfId="37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0" fontId="39" fillId="0" borderId="0" xfId="0" applyFont="1" applyAlignment="1" applyProtection="1">
      <alignment horizontal="center"/>
      <protection/>
    </xf>
    <xf numFmtId="49" fontId="0" fillId="12" borderId="0" xfId="25" applyNumberFormat="1" applyBorder="1" applyAlignment="1">
      <alignment horizontal="center" vertical="center"/>
    </xf>
    <xf numFmtId="49" fontId="0" fillId="6" borderId="0" xfId="19" applyNumberFormat="1" applyBorder="1" applyAlignment="1">
      <alignment horizontal="center" vertical="center"/>
    </xf>
    <xf numFmtId="49" fontId="0" fillId="12" borderId="0" xfId="25" applyNumberFormat="1" applyAlignment="1">
      <alignment horizontal="center"/>
    </xf>
    <xf numFmtId="49" fontId="0" fillId="12" borderId="0" xfId="25" applyNumberFormat="1" applyFont="1" applyAlignment="1">
      <alignment horizontal="center"/>
    </xf>
    <xf numFmtId="49" fontId="0" fillId="6" borderId="0" xfId="19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49" applyFont="1" applyAlignment="1">
      <alignment horizontal="center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15" zoomScaleNormal="115" zoomScalePageLayoutView="0" workbookViewId="0" topLeftCell="A1">
      <selection activeCell="C6" sqref="C6"/>
    </sheetView>
  </sheetViews>
  <sheetFormatPr defaultColWidth="11.421875" defaultRowHeight="15"/>
  <cols>
    <col min="1" max="1" width="22.140625" style="9" customWidth="1"/>
    <col min="2" max="2" width="50.7109375" style="9" customWidth="1"/>
    <col min="3" max="4" width="8.7109375" style="9" customWidth="1"/>
    <col min="5" max="16384" width="11.421875" style="9" customWidth="1"/>
  </cols>
  <sheetData>
    <row r="1" spans="2:4" ht="18.75">
      <c r="B1" s="100" t="s">
        <v>0</v>
      </c>
      <c r="C1" s="8"/>
      <c r="D1" s="8"/>
    </row>
    <row r="2" spans="1:4" ht="15">
      <c r="A2" s="25" t="s">
        <v>50</v>
      </c>
      <c r="C2" s="11"/>
      <c r="D2" s="10"/>
    </row>
    <row r="3" spans="1:4" ht="15">
      <c r="A3" s="25"/>
      <c r="B3" s="25"/>
      <c r="C3" s="11"/>
      <c r="D3" s="10"/>
    </row>
    <row r="4" spans="1:4" ht="15">
      <c r="A4" s="26" t="s">
        <v>5</v>
      </c>
      <c r="B4" s="25"/>
      <c r="C4" s="11"/>
      <c r="D4" s="10"/>
    </row>
    <row r="5" spans="1:4" ht="15">
      <c r="A5" s="26"/>
      <c r="B5" s="25"/>
      <c r="C5" s="36" t="s">
        <v>60</v>
      </c>
      <c r="D5" s="25" t="s">
        <v>61</v>
      </c>
    </row>
    <row r="6" spans="1:4" ht="15">
      <c r="A6" s="27"/>
      <c r="B6" s="25" t="s">
        <v>14</v>
      </c>
      <c r="C6" s="12"/>
      <c r="D6" s="12"/>
    </row>
    <row r="7" spans="1:5" ht="15">
      <c r="A7" s="27"/>
      <c r="B7" s="25" t="s">
        <v>1</v>
      </c>
      <c r="C7" s="12"/>
      <c r="D7" s="13"/>
      <c r="E7" s="14"/>
    </row>
    <row r="8" spans="1:4" ht="15">
      <c r="A8" s="27"/>
      <c r="B8" s="25" t="s">
        <v>15</v>
      </c>
      <c r="C8" s="12"/>
      <c r="D8" s="12"/>
    </row>
    <row r="9" spans="1:5" ht="15">
      <c r="A9" s="27"/>
      <c r="B9" s="25" t="s">
        <v>16</v>
      </c>
      <c r="C9" s="12"/>
      <c r="D9" s="13"/>
      <c r="E9" s="14"/>
    </row>
    <row r="10" spans="1:4" ht="15">
      <c r="A10" s="27"/>
      <c r="B10" s="25" t="s">
        <v>17</v>
      </c>
      <c r="C10" s="12"/>
      <c r="D10" s="12"/>
    </row>
    <row r="11" spans="1:4" ht="15">
      <c r="A11" s="27"/>
      <c r="B11" s="25" t="s">
        <v>6</v>
      </c>
      <c r="C11" s="12"/>
      <c r="D11" s="12"/>
    </row>
    <row r="12" spans="1:4" ht="15">
      <c r="A12" s="27"/>
      <c r="B12" s="25" t="s">
        <v>62</v>
      </c>
      <c r="C12" s="12"/>
      <c r="D12" s="12"/>
    </row>
    <row r="13" spans="1:4" ht="15">
      <c r="A13" s="27"/>
      <c r="B13" s="25" t="s">
        <v>7</v>
      </c>
      <c r="C13" s="12"/>
      <c r="D13" s="12"/>
    </row>
    <row r="14" spans="1:4" ht="15">
      <c r="A14" s="27"/>
      <c r="B14" s="25" t="s">
        <v>18</v>
      </c>
      <c r="C14" s="12"/>
      <c r="D14" s="12"/>
    </row>
    <row r="15" spans="1:4" ht="15">
      <c r="A15" s="27"/>
      <c r="B15" s="25" t="s">
        <v>2</v>
      </c>
      <c r="C15" s="12"/>
      <c r="D15" s="12"/>
    </row>
    <row r="16" spans="1:4" ht="15">
      <c r="A16" s="27"/>
      <c r="B16" s="25" t="s">
        <v>3</v>
      </c>
      <c r="C16" s="12"/>
      <c r="D16" s="12"/>
    </row>
    <row r="17" spans="1:4" ht="15">
      <c r="A17" s="27"/>
      <c r="B17" s="28" t="s">
        <v>49</v>
      </c>
      <c r="C17" s="12"/>
      <c r="D17" s="12"/>
    </row>
    <row r="18" spans="1:4" ht="15">
      <c r="A18" s="25"/>
      <c r="B18" s="29"/>
      <c r="C18" s="10"/>
      <c r="D18" s="10"/>
    </row>
    <row r="19" spans="1:4" ht="15">
      <c r="A19" s="30" t="s">
        <v>4</v>
      </c>
      <c r="B19" s="31"/>
      <c r="C19" s="15"/>
      <c r="D19" s="16"/>
    </row>
    <row r="20" spans="1:4" ht="15">
      <c r="A20" s="25" t="s">
        <v>51</v>
      </c>
      <c r="B20" s="25" t="s">
        <v>63</v>
      </c>
      <c r="C20" s="17"/>
      <c r="D20" s="37" t="s">
        <v>64</v>
      </c>
    </row>
    <row r="21" spans="1:4" ht="15">
      <c r="A21" s="25" t="s">
        <v>52</v>
      </c>
      <c r="B21" s="32" t="s">
        <v>70</v>
      </c>
      <c r="C21" s="17"/>
      <c r="D21" s="29"/>
    </row>
    <row r="22" spans="1:5" s="16" customFormat="1" ht="15">
      <c r="A22" s="25" t="s">
        <v>53</v>
      </c>
      <c r="B22" s="33" t="s">
        <v>71</v>
      </c>
      <c r="C22" s="17"/>
      <c r="D22" s="29"/>
      <c r="E22" s="19"/>
    </row>
    <row r="23" spans="1:4" ht="15">
      <c r="A23" s="25"/>
      <c r="B23" s="25"/>
      <c r="C23" s="17"/>
      <c r="D23" s="38" t="s">
        <v>65</v>
      </c>
    </row>
    <row r="24" spans="1:4" ht="15">
      <c r="A24" s="25"/>
      <c r="B24" s="25"/>
      <c r="C24" s="17"/>
      <c r="D24" s="37" t="s">
        <v>64</v>
      </c>
    </row>
    <row r="25" spans="1:4" ht="15">
      <c r="A25" s="25" t="s">
        <v>54</v>
      </c>
      <c r="B25" s="25" t="s">
        <v>222</v>
      </c>
      <c r="C25" s="39"/>
      <c r="D25" s="37"/>
    </row>
    <row r="26" spans="1:4" ht="15">
      <c r="A26" s="25"/>
      <c r="B26" s="25" t="s">
        <v>19</v>
      </c>
      <c r="C26" s="20"/>
      <c r="D26" s="18"/>
    </row>
    <row r="27" spans="1:4" ht="15">
      <c r="A27" s="25"/>
      <c r="B27" s="25" t="s">
        <v>20</v>
      </c>
      <c r="C27" s="20"/>
      <c r="D27" s="18"/>
    </row>
    <row r="28" spans="1:4" ht="15">
      <c r="A28" s="25"/>
      <c r="B28" s="25" t="s">
        <v>21</v>
      </c>
      <c r="C28" s="20"/>
      <c r="D28" s="18"/>
    </row>
    <row r="29" spans="1:4" ht="15">
      <c r="A29" s="25"/>
      <c r="B29" s="25" t="s">
        <v>22</v>
      </c>
      <c r="C29" s="17"/>
      <c r="D29" s="18"/>
    </row>
    <row r="30" spans="1:4" ht="15">
      <c r="A30" s="25"/>
      <c r="B30" s="27"/>
      <c r="C30" s="40" t="s">
        <v>55</v>
      </c>
      <c r="D30" s="18"/>
    </row>
    <row r="31" spans="1:4" ht="15">
      <c r="A31" s="25" t="s">
        <v>73</v>
      </c>
      <c r="B31" s="25" t="s">
        <v>59</v>
      </c>
      <c r="C31" s="20"/>
      <c r="D31" s="18"/>
    </row>
    <row r="32" spans="1:4" ht="15">
      <c r="A32" s="25" t="s">
        <v>56</v>
      </c>
      <c r="B32" s="25" t="s">
        <v>57</v>
      </c>
      <c r="C32" s="17"/>
      <c r="D32" s="18"/>
    </row>
    <row r="33" spans="1:4" ht="15">
      <c r="A33" s="25" t="s">
        <v>74</v>
      </c>
      <c r="B33" s="25" t="s">
        <v>58</v>
      </c>
      <c r="C33" s="17"/>
      <c r="D33" s="18"/>
    </row>
    <row r="34" spans="1:4" ht="15">
      <c r="A34" s="25"/>
      <c r="B34" s="25"/>
      <c r="C34" s="10"/>
      <c r="D34" s="10"/>
    </row>
    <row r="35" spans="1:4" ht="15">
      <c r="A35" s="31" t="s">
        <v>66</v>
      </c>
      <c r="B35" s="27"/>
      <c r="C35" s="40" t="s">
        <v>55</v>
      </c>
      <c r="D35" s="21"/>
    </row>
    <row r="36" spans="1:4" ht="15">
      <c r="A36" s="25" t="s">
        <v>34</v>
      </c>
      <c r="B36" s="25" t="s">
        <v>33</v>
      </c>
      <c r="C36" s="22"/>
      <c r="D36" s="10"/>
    </row>
    <row r="37" spans="1:4" ht="15">
      <c r="A37" s="108" t="s">
        <v>35</v>
      </c>
      <c r="B37" s="25" t="s">
        <v>27</v>
      </c>
      <c r="C37" s="22"/>
      <c r="D37" s="10"/>
    </row>
    <row r="38" spans="1:4" ht="15">
      <c r="A38" s="108"/>
      <c r="B38" s="25" t="s">
        <v>28</v>
      </c>
      <c r="C38" s="22"/>
      <c r="D38" s="10"/>
    </row>
    <row r="39" spans="1:4" ht="15">
      <c r="A39" s="25" t="s">
        <v>36</v>
      </c>
      <c r="B39" s="25" t="s">
        <v>29</v>
      </c>
      <c r="C39" s="22"/>
      <c r="D39" s="10"/>
    </row>
    <row r="40" spans="1:4" ht="15">
      <c r="A40" s="25" t="s">
        <v>37</v>
      </c>
      <c r="B40" s="25" t="s">
        <v>30</v>
      </c>
      <c r="C40" s="22"/>
      <c r="D40" s="10"/>
    </row>
    <row r="41" spans="1:4" ht="15">
      <c r="A41" s="25" t="s">
        <v>38</v>
      </c>
      <c r="B41" s="25" t="s">
        <v>31</v>
      </c>
      <c r="C41" s="22"/>
      <c r="D41" s="10"/>
    </row>
    <row r="42" spans="1:4" ht="15">
      <c r="A42" s="25" t="s">
        <v>38</v>
      </c>
      <c r="B42" s="25" t="s">
        <v>32</v>
      </c>
      <c r="C42" s="22"/>
      <c r="D42" s="10"/>
    </row>
    <row r="43" spans="1:4" ht="15">
      <c r="A43" s="25" t="s">
        <v>39</v>
      </c>
      <c r="B43" s="25" t="s">
        <v>23</v>
      </c>
      <c r="C43" s="22"/>
      <c r="D43" s="10"/>
    </row>
    <row r="44" spans="1:4" ht="15">
      <c r="A44" s="25" t="s">
        <v>40</v>
      </c>
      <c r="B44" s="25" t="s">
        <v>46</v>
      </c>
      <c r="C44" s="22"/>
      <c r="D44" s="10"/>
    </row>
    <row r="45" spans="1:4" ht="15">
      <c r="A45" s="25" t="s">
        <v>41</v>
      </c>
      <c r="B45" s="25" t="s">
        <v>47</v>
      </c>
      <c r="C45" s="22"/>
      <c r="D45" s="10"/>
    </row>
    <row r="46" spans="1:4" ht="15">
      <c r="A46" s="25" t="s">
        <v>42</v>
      </c>
      <c r="B46" s="25" t="s">
        <v>48</v>
      </c>
      <c r="C46" s="22"/>
      <c r="D46" s="10"/>
    </row>
    <row r="47" spans="1:4" ht="15">
      <c r="A47" s="25" t="s">
        <v>43</v>
      </c>
      <c r="B47" s="25" t="s">
        <v>24</v>
      </c>
      <c r="C47" s="22"/>
      <c r="D47" s="10"/>
    </row>
    <row r="48" spans="1:4" ht="15">
      <c r="A48" s="25" t="s">
        <v>44</v>
      </c>
      <c r="B48" s="25" t="s">
        <v>25</v>
      </c>
      <c r="C48" s="22"/>
      <c r="D48" s="10"/>
    </row>
    <row r="49" spans="1:4" ht="15">
      <c r="A49" s="25" t="s">
        <v>45</v>
      </c>
      <c r="B49" s="25" t="s">
        <v>26</v>
      </c>
      <c r="C49" s="22"/>
      <c r="D49" s="10"/>
    </row>
    <row r="50" spans="1:2" ht="15">
      <c r="A50" s="34">
        <f>1.665*C11+1.009*C15+1.251*C16+1.963*C17-0.079*C20-0.192*C33-1.329*C27+0.351*C41+0.265*C43+0.511*C45+0.226*C46-4.831</f>
        <v>-4.831</v>
      </c>
      <c r="B50" s="27"/>
    </row>
    <row r="51" spans="1:3" ht="18.75">
      <c r="A51" s="34">
        <f>(1/(1+EXP(-1*A50)))*100</f>
        <v>0.7915385526580325</v>
      </c>
      <c r="B51" s="35" t="s">
        <v>72</v>
      </c>
      <c r="C51" s="23">
        <f>A51</f>
        <v>0.7915385526580325</v>
      </c>
    </row>
  </sheetData>
  <sheetProtection sheet="1" objects="1" scenarios="1"/>
  <mergeCells count="1">
    <mergeCell ref="A37:A3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20" zoomScaleNormal="120" zoomScalePageLayoutView="0" workbookViewId="0" topLeftCell="A1">
      <selection activeCell="A21" sqref="A21"/>
    </sheetView>
  </sheetViews>
  <sheetFormatPr defaultColWidth="11.421875" defaultRowHeight="15"/>
  <cols>
    <col min="1" max="4" width="12.7109375" style="4" customWidth="1"/>
    <col min="5" max="5" width="25.7109375" style="0" customWidth="1"/>
  </cols>
  <sheetData>
    <row r="1" ht="18.75">
      <c r="A1" s="82" t="s">
        <v>0</v>
      </c>
    </row>
    <row r="2" spans="1:11" ht="18.75">
      <c r="A2" s="7" t="s">
        <v>9</v>
      </c>
      <c r="H2" s="24"/>
      <c r="J2" s="8"/>
      <c r="K2" s="8"/>
    </row>
    <row r="3" spans="1:5" ht="15">
      <c r="A3" s="5"/>
      <c r="E3" s="4"/>
    </row>
    <row r="4" spans="1:5" ht="15">
      <c r="A4" s="79" t="s">
        <v>67</v>
      </c>
      <c r="B4" s="80" t="s">
        <v>8</v>
      </c>
      <c r="C4" s="80" t="s">
        <v>11</v>
      </c>
      <c r="D4" s="80" t="s">
        <v>10</v>
      </c>
      <c r="E4" s="81" t="s">
        <v>95</v>
      </c>
    </row>
    <row r="5" spans="1:5" ht="15">
      <c r="A5" s="63" t="s">
        <v>112</v>
      </c>
      <c r="B5" s="64">
        <v>0.1</v>
      </c>
      <c r="C5" s="65" t="s">
        <v>94</v>
      </c>
      <c r="D5" s="65" t="s">
        <v>120</v>
      </c>
      <c r="E5" s="66"/>
    </row>
    <row r="6" spans="1:5" ht="15">
      <c r="A6" s="67" t="s">
        <v>113</v>
      </c>
      <c r="B6" s="68">
        <v>0.2</v>
      </c>
      <c r="C6" s="69" t="s">
        <v>94</v>
      </c>
      <c r="D6" s="69" t="s">
        <v>83</v>
      </c>
      <c r="E6" s="70" t="s">
        <v>97</v>
      </c>
    </row>
    <row r="7" spans="1:5" ht="15">
      <c r="A7" s="63" t="s">
        <v>114</v>
      </c>
      <c r="B7" s="64">
        <v>0.3</v>
      </c>
      <c r="C7" s="65" t="s">
        <v>78</v>
      </c>
      <c r="D7" s="65" t="s">
        <v>82</v>
      </c>
      <c r="E7" s="66"/>
    </row>
    <row r="8" spans="1:5" ht="15">
      <c r="A8" s="67" t="s">
        <v>115</v>
      </c>
      <c r="B8" s="68">
        <v>0.4</v>
      </c>
      <c r="C8" s="69" t="s">
        <v>78</v>
      </c>
      <c r="D8" s="69" t="s">
        <v>81</v>
      </c>
      <c r="E8" s="66"/>
    </row>
    <row r="9" spans="1:5" ht="15">
      <c r="A9" s="63" t="s">
        <v>116</v>
      </c>
      <c r="B9" s="64">
        <v>0.5</v>
      </c>
      <c r="C9" s="65" t="s">
        <v>69</v>
      </c>
      <c r="D9" s="65" t="s">
        <v>121</v>
      </c>
      <c r="E9" s="71" t="s">
        <v>96</v>
      </c>
    </row>
    <row r="10" spans="1:5" ht="15">
      <c r="A10" s="67" t="s">
        <v>105</v>
      </c>
      <c r="B10" s="68">
        <v>0.6</v>
      </c>
      <c r="C10" s="69" t="s">
        <v>13</v>
      </c>
      <c r="D10" s="69" t="s">
        <v>68</v>
      </c>
      <c r="E10" s="72" t="s">
        <v>98</v>
      </c>
    </row>
    <row r="11" spans="1:5" ht="15">
      <c r="A11" s="63" t="s">
        <v>117</v>
      </c>
      <c r="B11" s="64">
        <v>0.7</v>
      </c>
      <c r="C11" s="65" t="s">
        <v>77</v>
      </c>
      <c r="D11" s="65" t="s">
        <v>79</v>
      </c>
      <c r="E11" s="73"/>
    </row>
    <row r="12" spans="1:5" ht="15">
      <c r="A12" s="67" t="s">
        <v>118</v>
      </c>
      <c r="B12" s="68">
        <v>0.8</v>
      </c>
      <c r="C12" s="69" t="s">
        <v>76</v>
      </c>
      <c r="D12" s="69" t="s">
        <v>12</v>
      </c>
      <c r="E12" s="74" t="s">
        <v>99</v>
      </c>
    </row>
    <row r="13" spans="1:5" ht="15">
      <c r="A13" s="75" t="s">
        <v>119</v>
      </c>
      <c r="B13" s="76">
        <v>0.9</v>
      </c>
      <c r="C13" s="77" t="s">
        <v>75</v>
      </c>
      <c r="D13" s="77" t="s">
        <v>78</v>
      </c>
      <c r="E13" s="78"/>
    </row>
    <row r="14" spans="1:4" ht="15">
      <c r="A14"/>
      <c r="B14"/>
      <c r="C14"/>
      <c r="D14"/>
    </row>
    <row r="15" spans="1:4" ht="15">
      <c r="A15"/>
      <c r="B15"/>
      <c r="C15"/>
      <c r="D15"/>
    </row>
    <row r="16" spans="1:7" ht="15">
      <c r="A16"/>
      <c r="B16"/>
      <c r="C16"/>
      <c r="D16"/>
      <c r="G16" s="3"/>
    </row>
    <row r="17" spans="1:7" ht="30" customHeight="1">
      <c r="A17" s="1" t="s">
        <v>100</v>
      </c>
      <c r="B17" s="109" t="s">
        <v>101</v>
      </c>
      <c r="C17" s="109"/>
      <c r="D17" s="109"/>
      <c r="E17" s="109"/>
      <c r="G17" s="2"/>
    </row>
    <row r="18" spans="1:5" ht="30" customHeight="1">
      <c r="A18"/>
      <c r="B18" s="109" t="s">
        <v>104</v>
      </c>
      <c r="C18" s="109"/>
      <c r="D18" s="109"/>
      <c r="E18" s="109"/>
    </row>
    <row r="19" spans="1:4" ht="30" customHeight="1">
      <c r="A19"/>
      <c r="B19"/>
      <c r="C19"/>
      <c r="D19"/>
    </row>
    <row r="20" spans="1:5" ht="30" customHeight="1">
      <c r="A20" s="1" t="s">
        <v>102</v>
      </c>
      <c r="B20" s="109" t="s">
        <v>103</v>
      </c>
      <c r="C20" s="109"/>
      <c r="D20" s="109"/>
      <c r="E20" s="109"/>
    </row>
    <row r="21" spans="1:4" ht="15">
      <c r="A21"/>
      <c r="B21"/>
      <c r="C21"/>
      <c r="D21"/>
    </row>
    <row r="22" spans="1:4" ht="15">
      <c r="A22"/>
      <c r="B22"/>
      <c r="C22"/>
      <c r="D22"/>
    </row>
    <row r="23" ht="15">
      <c r="D23"/>
    </row>
    <row r="24" spans="1:4" ht="15">
      <c r="A24"/>
      <c r="C24" s="84"/>
      <c r="D24" s="84"/>
    </row>
    <row r="25" spans="1:4" ht="15">
      <c r="A25"/>
      <c r="C25" s="85"/>
      <c r="D25" s="85"/>
    </row>
    <row r="26" spans="1:4" ht="15">
      <c r="A26"/>
      <c r="C26" s="85"/>
      <c r="D26" s="85"/>
    </row>
    <row r="27" ht="15">
      <c r="E27" s="2"/>
    </row>
    <row r="28" ht="15">
      <c r="E28" s="3"/>
    </row>
    <row r="29" ht="15">
      <c r="E29" s="3"/>
    </row>
    <row r="30" spans="5:7" ht="15">
      <c r="E30" s="2"/>
      <c r="F30" s="2"/>
      <c r="G30" s="2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</sheetData>
  <sheetProtection/>
  <mergeCells count="3">
    <mergeCell ref="B17:E17"/>
    <mergeCell ref="B18:E18"/>
    <mergeCell ref="B20:E2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9 A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115" zoomScaleNormal="115" zoomScalePageLayoutView="0" workbookViewId="0" topLeftCell="A1">
      <selection activeCell="A14" sqref="A14"/>
    </sheetView>
  </sheetViews>
  <sheetFormatPr defaultColWidth="11.421875" defaultRowHeight="15"/>
  <cols>
    <col min="1" max="14" width="14.00390625" style="0" customWidth="1"/>
  </cols>
  <sheetData>
    <row r="1" ht="18.75">
      <c r="A1" s="82" t="s">
        <v>0</v>
      </c>
    </row>
    <row r="2" ht="18.75">
      <c r="A2" s="7" t="s">
        <v>128</v>
      </c>
    </row>
    <row r="3" spans="1:17" s="88" customFormat="1" ht="60" customHeight="1">
      <c r="A3" s="91"/>
      <c r="B3" s="92" t="s">
        <v>134</v>
      </c>
      <c r="C3" s="92" t="s">
        <v>247</v>
      </c>
      <c r="D3" s="87" t="s">
        <v>138</v>
      </c>
      <c r="E3" s="92" t="s">
        <v>136</v>
      </c>
      <c r="F3" s="87" t="s">
        <v>223</v>
      </c>
      <c r="G3" s="92" t="s">
        <v>137</v>
      </c>
      <c r="H3" s="87" t="s">
        <v>234</v>
      </c>
      <c r="I3" s="87" t="s">
        <v>167</v>
      </c>
      <c r="J3" s="87" t="s">
        <v>183</v>
      </c>
      <c r="K3" s="87" t="s">
        <v>196</v>
      </c>
      <c r="L3" s="87" t="s">
        <v>313</v>
      </c>
      <c r="M3" s="87" t="s">
        <v>312</v>
      </c>
      <c r="N3" s="87" t="s">
        <v>311</v>
      </c>
      <c r="O3" s="87" t="s">
        <v>310</v>
      </c>
      <c r="P3" s="87" t="s">
        <v>309</v>
      </c>
      <c r="Q3" s="87" t="s">
        <v>308</v>
      </c>
    </row>
    <row r="4" spans="1:17" s="88" customFormat="1" ht="15">
      <c r="A4" s="91" t="s">
        <v>8</v>
      </c>
      <c r="B4" s="92" t="s">
        <v>246</v>
      </c>
      <c r="C4" s="92" t="s">
        <v>135</v>
      </c>
      <c r="D4" s="87" t="s">
        <v>208</v>
      </c>
      <c r="E4" s="92" t="s">
        <v>168</v>
      </c>
      <c r="F4" s="87" t="s">
        <v>245</v>
      </c>
      <c r="G4" s="92" t="s">
        <v>169</v>
      </c>
      <c r="H4" s="87" t="s">
        <v>233</v>
      </c>
      <c r="I4" s="87" t="s">
        <v>170</v>
      </c>
      <c r="J4" s="87" t="s">
        <v>184</v>
      </c>
      <c r="K4" s="87" t="s">
        <v>195</v>
      </c>
      <c r="L4" s="87" t="s">
        <v>256</v>
      </c>
      <c r="M4" s="87" t="s">
        <v>259</v>
      </c>
      <c r="N4" s="87" t="s">
        <v>260</v>
      </c>
      <c r="O4" s="87" t="s">
        <v>274</v>
      </c>
      <c r="P4" s="87" t="s">
        <v>285</v>
      </c>
      <c r="Q4" s="87" t="s">
        <v>274</v>
      </c>
    </row>
    <row r="5" spans="1:17" ht="15">
      <c r="A5" s="96">
        <v>0.1</v>
      </c>
      <c r="B5" s="89" t="s">
        <v>112</v>
      </c>
      <c r="C5" s="89" t="s">
        <v>112</v>
      </c>
      <c r="D5" s="89" t="s">
        <v>105</v>
      </c>
      <c r="E5" s="89" t="s">
        <v>149</v>
      </c>
      <c r="F5" s="89" t="s">
        <v>224</v>
      </c>
      <c r="G5" s="89" t="s">
        <v>112</v>
      </c>
      <c r="H5" s="89" t="s">
        <v>235</v>
      </c>
      <c r="I5" s="89" t="s">
        <v>149</v>
      </c>
      <c r="J5" s="89" t="s">
        <v>105</v>
      </c>
      <c r="K5" s="101" t="s">
        <v>139</v>
      </c>
      <c r="L5" s="104" t="s">
        <v>112</v>
      </c>
      <c r="M5" s="104"/>
      <c r="N5" s="104" t="s">
        <v>141</v>
      </c>
      <c r="O5" s="104" t="s">
        <v>279</v>
      </c>
      <c r="P5" s="104" t="s">
        <v>291</v>
      </c>
      <c r="Q5" s="104" t="s">
        <v>105</v>
      </c>
    </row>
    <row r="6" spans="1:17" ht="15">
      <c r="A6" s="96">
        <v>0.2</v>
      </c>
      <c r="B6" s="90" t="s">
        <v>113</v>
      </c>
      <c r="C6" s="90" t="s">
        <v>141</v>
      </c>
      <c r="D6" s="90" t="s">
        <v>106</v>
      </c>
      <c r="E6" s="90" t="s">
        <v>150</v>
      </c>
      <c r="F6" s="90" t="s">
        <v>225</v>
      </c>
      <c r="G6" s="90" t="s">
        <v>160</v>
      </c>
      <c r="H6" s="90" t="s">
        <v>189</v>
      </c>
      <c r="I6" s="90" t="s">
        <v>176</v>
      </c>
      <c r="J6" s="90" t="s">
        <v>188</v>
      </c>
      <c r="K6" s="102" t="s">
        <v>201</v>
      </c>
      <c r="L6" s="105" t="s">
        <v>120</v>
      </c>
      <c r="M6" s="105"/>
      <c r="N6" s="105" t="s">
        <v>266</v>
      </c>
      <c r="O6" s="105" t="s">
        <v>280</v>
      </c>
      <c r="P6" s="105" t="s">
        <v>120</v>
      </c>
      <c r="Q6" s="105" t="s">
        <v>303</v>
      </c>
    </row>
    <row r="7" spans="1:17" ht="15">
      <c r="A7" s="96">
        <v>0.3</v>
      </c>
      <c r="B7" s="89" t="s">
        <v>114</v>
      </c>
      <c r="C7" s="89" t="s">
        <v>142</v>
      </c>
      <c r="D7" s="89" t="s">
        <v>210</v>
      </c>
      <c r="E7" s="89" t="s">
        <v>151</v>
      </c>
      <c r="F7" s="89" t="s">
        <v>226</v>
      </c>
      <c r="G7" s="89" t="s">
        <v>140</v>
      </c>
      <c r="H7" s="89" t="s">
        <v>118</v>
      </c>
      <c r="I7" s="89" t="s">
        <v>83</v>
      </c>
      <c r="J7" s="89" t="s">
        <v>189</v>
      </c>
      <c r="K7" s="89" t="s">
        <v>202</v>
      </c>
      <c r="L7" s="104" t="s">
        <v>84</v>
      </c>
      <c r="M7" s="104"/>
      <c r="N7" s="104" t="s">
        <v>143</v>
      </c>
      <c r="O7" s="104" t="s">
        <v>281</v>
      </c>
      <c r="P7" s="104" t="s">
        <v>292</v>
      </c>
      <c r="Q7" s="104" t="s">
        <v>304</v>
      </c>
    </row>
    <row r="8" spans="1:17" ht="15">
      <c r="A8" s="96">
        <v>0.4</v>
      </c>
      <c r="B8" s="90" t="s">
        <v>115</v>
      </c>
      <c r="C8" s="90" t="s">
        <v>143</v>
      </c>
      <c r="D8" s="90" t="s">
        <v>107</v>
      </c>
      <c r="E8" s="90" t="s">
        <v>152</v>
      </c>
      <c r="F8" s="90" t="s">
        <v>107</v>
      </c>
      <c r="G8" s="90" t="s">
        <v>114</v>
      </c>
      <c r="H8" s="90" t="s">
        <v>236</v>
      </c>
      <c r="I8" s="90" t="s">
        <v>177</v>
      </c>
      <c r="J8" s="90" t="s">
        <v>190</v>
      </c>
      <c r="K8" s="90" t="s">
        <v>203</v>
      </c>
      <c r="L8" s="105" t="s">
        <v>179</v>
      </c>
      <c r="M8" s="105"/>
      <c r="N8" s="105" t="s">
        <v>267</v>
      </c>
      <c r="O8" s="105" t="s">
        <v>282</v>
      </c>
      <c r="P8" s="105" t="s">
        <v>293</v>
      </c>
      <c r="Q8" s="105" t="s">
        <v>190</v>
      </c>
    </row>
    <row r="9" spans="1:17" ht="15">
      <c r="A9" s="96">
        <v>0.5</v>
      </c>
      <c r="B9" s="89" t="s">
        <v>116</v>
      </c>
      <c r="C9" s="89" t="s">
        <v>144</v>
      </c>
      <c r="D9" s="89" t="s">
        <v>108</v>
      </c>
      <c r="E9" s="89" t="s">
        <v>153</v>
      </c>
      <c r="F9" s="89" t="s">
        <v>227</v>
      </c>
      <c r="G9" s="89" t="s">
        <v>79</v>
      </c>
      <c r="H9" s="89" t="s">
        <v>237</v>
      </c>
      <c r="I9" s="89" t="s">
        <v>178</v>
      </c>
      <c r="J9" s="89" t="s">
        <v>191</v>
      </c>
      <c r="K9" s="89" t="s">
        <v>204</v>
      </c>
      <c r="L9" s="103"/>
      <c r="M9" s="104" t="s">
        <v>261</v>
      </c>
      <c r="N9" s="104" t="s">
        <v>268</v>
      </c>
      <c r="O9" s="104" t="s">
        <v>237</v>
      </c>
      <c r="P9" s="104" t="s">
        <v>294</v>
      </c>
      <c r="Q9" s="104" t="s">
        <v>305</v>
      </c>
    </row>
    <row r="10" spans="1:17" ht="15">
      <c r="A10" s="96">
        <v>0.6</v>
      </c>
      <c r="B10" s="90" t="s">
        <v>105</v>
      </c>
      <c r="C10" s="90" t="s">
        <v>145</v>
      </c>
      <c r="D10" s="90" t="s">
        <v>109</v>
      </c>
      <c r="E10" s="90" t="s">
        <v>154</v>
      </c>
      <c r="F10" s="90" t="s">
        <v>228</v>
      </c>
      <c r="G10" s="90" t="s">
        <v>161</v>
      </c>
      <c r="H10" s="90" t="s">
        <v>119</v>
      </c>
      <c r="I10" s="90" t="s">
        <v>179</v>
      </c>
      <c r="J10" s="90" t="s">
        <v>192</v>
      </c>
      <c r="K10" s="90" t="s">
        <v>205</v>
      </c>
      <c r="L10" s="105" t="s">
        <v>257</v>
      </c>
      <c r="M10" s="105" t="s">
        <v>262</v>
      </c>
      <c r="N10" s="105" t="s">
        <v>269</v>
      </c>
      <c r="O10" s="105" t="s">
        <v>283</v>
      </c>
      <c r="P10" s="105" t="s">
        <v>295</v>
      </c>
      <c r="Q10" s="105" t="s">
        <v>119</v>
      </c>
    </row>
    <row r="11" spans="1:17" ht="15">
      <c r="A11" s="96">
        <v>0.7</v>
      </c>
      <c r="B11" s="89" t="s">
        <v>117</v>
      </c>
      <c r="C11" s="89" t="s">
        <v>146</v>
      </c>
      <c r="D11" s="89" t="s">
        <v>211</v>
      </c>
      <c r="E11" s="89" t="s">
        <v>155</v>
      </c>
      <c r="F11" s="89" t="s">
        <v>229</v>
      </c>
      <c r="G11" s="89" t="s">
        <v>162</v>
      </c>
      <c r="H11" s="89" t="s">
        <v>238</v>
      </c>
      <c r="I11" s="89" t="s">
        <v>180</v>
      </c>
      <c r="J11" s="89" t="s">
        <v>193</v>
      </c>
      <c r="K11" s="89" t="s">
        <v>206</v>
      </c>
      <c r="L11" s="104" t="s">
        <v>258</v>
      </c>
      <c r="M11" s="104"/>
      <c r="N11" s="104" t="s">
        <v>270</v>
      </c>
      <c r="O11" s="104" t="s">
        <v>284</v>
      </c>
      <c r="P11" s="104" t="s">
        <v>296</v>
      </c>
      <c r="Q11" s="104" t="s">
        <v>109</v>
      </c>
    </row>
    <row r="12" spans="1:17" ht="15">
      <c r="A12" s="96">
        <v>0.8</v>
      </c>
      <c r="B12" s="90" t="s">
        <v>118</v>
      </c>
      <c r="C12" s="90" t="s">
        <v>147</v>
      </c>
      <c r="D12" s="90" t="s">
        <v>110</v>
      </c>
      <c r="E12" s="90" t="s">
        <v>156</v>
      </c>
      <c r="F12" s="90" t="s">
        <v>207</v>
      </c>
      <c r="G12" s="90" t="s">
        <v>163</v>
      </c>
      <c r="H12" s="90" t="s">
        <v>239</v>
      </c>
      <c r="I12" s="90" t="s">
        <v>181</v>
      </c>
      <c r="J12" s="90" t="s">
        <v>194</v>
      </c>
      <c r="K12" s="90" t="s">
        <v>207</v>
      </c>
      <c r="L12" s="105" t="s">
        <v>250</v>
      </c>
      <c r="M12" s="105"/>
      <c r="N12" s="105" t="s">
        <v>271</v>
      </c>
      <c r="O12" s="105" t="s">
        <v>239</v>
      </c>
      <c r="P12" s="105" t="s">
        <v>297</v>
      </c>
      <c r="Q12" s="105" t="s">
        <v>306</v>
      </c>
    </row>
    <row r="13" spans="1:17" ht="15">
      <c r="A13" s="96">
        <v>0.9</v>
      </c>
      <c r="B13" s="89" t="s">
        <v>119</v>
      </c>
      <c r="C13" s="89" t="s">
        <v>148</v>
      </c>
      <c r="D13" s="89" t="s">
        <v>111</v>
      </c>
      <c r="E13" s="89" t="s">
        <v>157</v>
      </c>
      <c r="F13" s="89" t="s">
        <v>230</v>
      </c>
      <c r="G13" s="89" t="s">
        <v>148</v>
      </c>
      <c r="H13" s="89" t="s">
        <v>240</v>
      </c>
      <c r="I13" s="89" t="s">
        <v>182</v>
      </c>
      <c r="J13" s="89" t="s">
        <v>110</v>
      </c>
      <c r="K13" s="89" t="s">
        <v>166</v>
      </c>
      <c r="L13" s="104" t="s">
        <v>251</v>
      </c>
      <c r="M13" s="104"/>
      <c r="N13" s="104" t="s">
        <v>272</v>
      </c>
      <c r="O13" s="104" t="s">
        <v>243</v>
      </c>
      <c r="P13" s="104" t="s">
        <v>298</v>
      </c>
      <c r="Q13" s="104" t="s">
        <v>307</v>
      </c>
    </row>
    <row r="14" spans="1:17" ht="15">
      <c r="A14" s="93"/>
      <c r="B14" s="93"/>
      <c r="C14" s="93"/>
      <c r="D14" s="83"/>
      <c r="E14" s="99"/>
      <c r="F14" s="83"/>
      <c r="G14" s="99"/>
      <c r="H14" s="83"/>
      <c r="I14" s="83"/>
      <c r="J14" s="83"/>
      <c r="K14" s="83"/>
      <c r="L14" s="106"/>
      <c r="M14" s="106"/>
      <c r="N14" s="106"/>
      <c r="O14" s="106"/>
      <c r="P14" s="106"/>
      <c r="Q14" s="106"/>
    </row>
    <row r="15" spans="1:17" ht="15">
      <c r="A15" s="86" t="s">
        <v>122</v>
      </c>
      <c r="B15" s="95" t="s">
        <v>131</v>
      </c>
      <c r="C15" s="89" t="s">
        <v>125</v>
      </c>
      <c r="D15" s="89" t="s">
        <v>126</v>
      </c>
      <c r="E15" s="89" t="s">
        <v>158</v>
      </c>
      <c r="F15" s="89" t="s">
        <v>231</v>
      </c>
      <c r="G15" s="89" t="s">
        <v>164</v>
      </c>
      <c r="H15" s="89" t="s">
        <v>241</v>
      </c>
      <c r="I15" s="89" t="s">
        <v>171</v>
      </c>
      <c r="J15" s="89" t="s">
        <v>185</v>
      </c>
      <c r="K15" s="89" t="s">
        <v>197</v>
      </c>
      <c r="L15" s="104" t="s">
        <v>255</v>
      </c>
      <c r="M15" s="104"/>
      <c r="N15" s="104" t="s">
        <v>263</v>
      </c>
      <c r="O15" s="104" t="s">
        <v>275</v>
      </c>
      <c r="P15" s="104" t="s">
        <v>286</v>
      </c>
      <c r="Q15" s="104" t="s">
        <v>300</v>
      </c>
    </row>
    <row r="16" spans="1:17" ht="15">
      <c r="A16" s="86" t="s">
        <v>123</v>
      </c>
      <c r="B16" s="94" t="s">
        <v>132</v>
      </c>
      <c r="C16" s="90" t="s">
        <v>124</v>
      </c>
      <c r="D16" s="90" t="s">
        <v>127</v>
      </c>
      <c r="E16" s="90" t="s">
        <v>159</v>
      </c>
      <c r="F16" s="90" t="s">
        <v>232</v>
      </c>
      <c r="G16" s="90" t="s">
        <v>165</v>
      </c>
      <c r="H16" s="90" t="s">
        <v>242</v>
      </c>
      <c r="I16" s="90" t="s">
        <v>172</v>
      </c>
      <c r="J16" s="90" t="s">
        <v>186</v>
      </c>
      <c r="K16" s="90" t="s">
        <v>198</v>
      </c>
      <c r="L16" s="105" t="s">
        <v>254</v>
      </c>
      <c r="M16" s="105"/>
      <c r="N16" s="105" t="s">
        <v>264</v>
      </c>
      <c r="O16" s="105" t="s">
        <v>276</v>
      </c>
      <c r="P16" s="105" t="s">
        <v>287</v>
      </c>
      <c r="Q16" s="105" t="s">
        <v>301</v>
      </c>
    </row>
    <row r="17" spans="1:17" ht="15">
      <c r="A17" s="86" t="s">
        <v>129</v>
      </c>
      <c r="B17" s="89" t="s">
        <v>174</v>
      </c>
      <c r="C17" s="89" t="s">
        <v>174</v>
      </c>
      <c r="D17" s="89" t="s">
        <v>86</v>
      </c>
      <c r="E17" s="89" t="s">
        <v>174</v>
      </c>
      <c r="F17" s="89" t="s">
        <v>86</v>
      </c>
      <c r="G17" s="89" t="s">
        <v>175</v>
      </c>
      <c r="H17" s="89" t="s">
        <v>235</v>
      </c>
      <c r="I17" s="89" t="s">
        <v>174</v>
      </c>
      <c r="J17" s="89" t="s">
        <v>139</v>
      </c>
      <c r="K17" s="89" t="s">
        <v>199</v>
      </c>
      <c r="L17" s="104" t="s">
        <v>249</v>
      </c>
      <c r="M17" s="104"/>
      <c r="N17" s="104" t="s">
        <v>265</v>
      </c>
      <c r="O17" s="104" t="s">
        <v>277</v>
      </c>
      <c r="P17" s="104" t="s">
        <v>288</v>
      </c>
      <c r="Q17" s="104" t="s">
        <v>86</v>
      </c>
    </row>
    <row r="18" spans="1:17" ht="15">
      <c r="A18" s="86" t="s">
        <v>130</v>
      </c>
      <c r="B18" s="94" t="s">
        <v>133</v>
      </c>
      <c r="C18" s="90" t="s">
        <v>133</v>
      </c>
      <c r="D18" s="90" t="s">
        <v>209</v>
      </c>
      <c r="E18" s="90" t="s">
        <v>133</v>
      </c>
      <c r="F18" s="90" t="s">
        <v>209</v>
      </c>
      <c r="G18" s="90" t="s">
        <v>166</v>
      </c>
      <c r="H18" s="90" t="s">
        <v>243</v>
      </c>
      <c r="I18" s="90" t="s">
        <v>173</v>
      </c>
      <c r="J18" s="90" t="s">
        <v>187</v>
      </c>
      <c r="K18" s="90" t="s">
        <v>200</v>
      </c>
      <c r="L18" s="105" t="s">
        <v>252</v>
      </c>
      <c r="M18" s="105"/>
      <c r="N18" s="105" t="s">
        <v>200</v>
      </c>
      <c r="O18" s="105" t="s">
        <v>209</v>
      </c>
      <c r="P18" s="105" t="s">
        <v>289</v>
      </c>
      <c r="Q18" s="105" t="s">
        <v>302</v>
      </c>
    </row>
    <row r="19" spans="12:16" ht="15">
      <c r="L19" s="83"/>
      <c r="M19" s="83"/>
      <c r="N19" s="83"/>
      <c r="O19" s="83"/>
      <c r="P19" s="83"/>
    </row>
    <row r="20" spans="1:16" ht="15">
      <c r="A20" s="86" t="s">
        <v>212</v>
      </c>
      <c r="L20" s="83"/>
      <c r="M20" s="83"/>
      <c r="N20" s="83"/>
      <c r="O20" s="83"/>
      <c r="P20" s="83"/>
    </row>
    <row r="21" spans="1:17" ht="15">
      <c r="A21" s="86" t="s">
        <v>213</v>
      </c>
      <c r="B21" s="97" t="s">
        <v>215</v>
      </c>
      <c r="C21" s="97" t="s">
        <v>216</v>
      </c>
      <c r="D21" s="97" t="s">
        <v>221</v>
      </c>
      <c r="E21" s="97" t="s">
        <v>215</v>
      </c>
      <c r="F21" s="97" t="s">
        <v>221</v>
      </c>
      <c r="G21" s="97" t="s">
        <v>217</v>
      </c>
      <c r="H21" s="97" t="s">
        <v>244</v>
      </c>
      <c r="I21" s="97" t="s">
        <v>218</v>
      </c>
      <c r="J21" s="97" t="s">
        <v>219</v>
      </c>
      <c r="K21" s="97" t="s">
        <v>220</v>
      </c>
      <c r="L21" s="106" t="s">
        <v>253</v>
      </c>
      <c r="M21" s="106"/>
      <c r="N21" s="106" t="s">
        <v>273</v>
      </c>
      <c r="O21" s="106" t="s">
        <v>278</v>
      </c>
      <c r="P21" s="106" t="s">
        <v>290</v>
      </c>
      <c r="Q21" s="106" t="s">
        <v>299</v>
      </c>
    </row>
    <row r="22" spans="1:17" ht="15">
      <c r="A22" s="86" t="s">
        <v>214</v>
      </c>
      <c r="B22" s="98">
        <v>0.78</v>
      </c>
      <c r="C22" s="98">
        <v>0.65</v>
      </c>
      <c r="D22" s="98">
        <v>0.81</v>
      </c>
      <c r="E22" s="98">
        <v>1</v>
      </c>
      <c r="F22" s="98">
        <v>1</v>
      </c>
      <c r="G22" s="98">
        <v>0</v>
      </c>
      <c r="H22" s="98">
        <v>0</v>
      </c>
      <c r="I22" s="98">
        <v>0.62</v>
      </c>
      <c r="J22" s="98">
        <v>0.78</v>
      </c>
      <c r="K22" s="98">
        <v>0.77</v>
      </c>
      <c r="L22" s="107">
        <v>0.75</v>
      </c>
      <c r="M22" s="107"/>
      <c r="N22" s="107">
        <v>0.66</v>
      </c>
      <c r="O22" s="107">
        <v>0.7</v>
      </c>
      <c r="P22" s="107">
        <v>0.59</v>
      </c>
      <c r="Q22" s="107">
        <v>0.8</v>
      </c>
    </row>
    <row r="23" spans="12:16" ht="15">
      <c r="L23" s="97"/>
      <c r="M23" s="97"/>
      <c r="N23" s="97"/>
      <c r="O23" s="97"/>
      <c r="P23" s="97"/>
    </row>
    <row r="25" ht="15">
      <c r="A25" t="s">
        <v>248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ignoredErrors>
    <ignoredError sqref="B9 B11 C9:C16 I10:K13 I9 J6:K9 I15:I16 E15:E16 E9:E13 G15:G16 G9:G13 H5 F6 H17 L8 L11 N8:N11 O5:O7 P11 P12:P13 Q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120" zoomScaleNormal="120" zoomScalePageLayoutView="0" workbookViewId="0" topLeftCell="A1">
      <selection activeCell="A22" sqref="A22"/>
    </sheetView>
  </sheetViews>
  <sheetFormatPr defaultColWidth="11.421875" defaultRowHeight="15"/>
  <cols>
    <col min="1" max="4" width="12.7109375" style="0" customWidth="1"/>
    <col min="5" max="5" width="25.7109375" style="0" customWidth="1"/>
    <col min="6" max="8" width="12.7109375" style="0" customWidth="1"/>
  </cols>
  <sheetData>
    <row r="1" spans="1:4" ht="18.75">
      <c r="A1" s="82" t="s">
        <v>0</v>
      </c>
      <c r="B1" s="4"/>
      <c r="C1" s="4"/>
      <c r="D1" s="4"/>
    </row>
    <row r="2" spans="1:11" ht="18.75">
      <c r="A2" s="7" t="s">
        <v>9</v>
      </c>
      <c r="B2" s="4"/>
      <c r="C2" s="4"/>
      <c r="D2" s="4"/>
      <c r="H2" s="24"/>
      <c r="J2" s="8"/>
      <c r="K2" s="8"/>
    </row>
    <row r="3" spans="1:5" ht="15">
      <c r="A3" s="5"/>
      <c r="B3" s="4"/>
      <c r="C3" s="4"/>
      <c r="D3" s="4"/>
      <c r="E3" s="4"/>
    </row>
    <row r="4" spans="1:5" ht="15">
      <c r="A4" s="41" t="s">
        <v>67</v>
      </c>
      <c r="B4" s="42" t="s">
        <v>8</v>
      </c>
      <c r="C4" s="42" t="s">
        <v>11</v>
      </c>
      <c r="D4" s="42" t="s">
        <v>10</v>
      </c>
      <c r="E4" s="43" t="s">
        <v>95</v>
      </c>
    </row>
    <row r="5" spans="1:5" ht="15">
      <c r="A5" s="44" t="s">
        <v>85</v>
      </c>
      <c r="B5" s="45">
        <v>0.1</v>
      </c>
      <c r="C5" s="46" t="s">
        <v>94</v>
      </c>
      <c r="D5" s="46" t="s">
        <v>84</v>
      </c>
      <c r="E5" s="47"/>
    </row>
    <row r="6" spans="1:5" ht="15">
      <c r="A6" s="48" t="s">
        <v>86</v>
      </c>
      <c r="B6" s="49">
        <v>0.2</v>
      </c>
      <c r="C6" s="50" t="s">
        <v>94</v>
      </c>
      <c r="D6" s="50" t="s">
        <v>83</v>
      </c>
      <c r="E6" s="51" t="s">
        <v>97</v>
      </c>
    </row>
    <row r="7" spans="1:5" ht="15">
      <c r="A7" s="52" t="s">
        <v>87</v>
      </c>
      <c r="B7" s="53">
        <v>0.3</v>
      </c>
      <c r="C7" s="54" t="s">
        <v>78</v>
      </c>
      <c r="D7" s="54" t="s">
        <v>82</v>
      </c>
      <c r="E7" s="55"/>
    </row>
    <row r="8" spans="1:5" ht="15">
      <c r="A8" s="48" t="s">
        <v>88</v>
      </c>
      <c r="B8" s="49">
        <v>0.4</v>
      </c>
      <c r="C8" s="50" t="s">
        <v>78</v>
      </c>
      <c r="D8" s="50" t="s">
        <v>81</v>
      </c>
      <c r="E8" s="55"/>
    </row>
    <row r="9" spans="1:5" ht="15">
      <c r="A9" s="52" t="s">
        <v>89</v>
      </c>
      <c r="B9" s="53">
        <v>0.5</v>
      </c>
      <c r="C9" s="54" t="s">
        <v>69</v>
      </c>
      <c r="D9" s="54" t="s">
        <v>80</v>
      </c>
      <c r="E9" s="56" t="s">
        <v>96</v>
      </c>
    </row>
    <row r="10" spans="1:5" ht="15">
      <c r="A10" s="48" t="s">
        <v>90</v>
      </c>
      <c r="B10" s="49">
        <v>0.6</v>
      </c>
      <c r="C10" s="50" t="s">
        <v>13</v>
      </c>
      <c r="D10" s="50" t="s">
        <v>68</v>
      </c>
      <c r="E10" s="57" t="s">
        <v>98</v>
      </c>
    </row>
    <row r="11" spans="1:5" ht="15">
      <c r="A11" s="52" t="s">
        <v>91</v>
      </c>
      <c r="B11" s="53">
        <v>0.7</v>
      </c>
      <c r="C11" s="54" t="s">
        <v>77</v>
      </c>
      <c r="D11" s="54" t="s">
        <v>79</v>
      </c>
      <c r="E11" s="57"/>
    </row>
    <row r="12" spans="1:5" ht="15">
      <c r="A12" s="48" t="s">
        <v>92</v>
      </c>
      <c r="B12" s="49">
        <v>0.8</v>
      </c>
      <c r="C12" s="50" t="s">
        <v>76</v>
      </c>
      <c r="D12" s="50" t="s">
        <v>12</v>
      </c>
      <c r="E12" s="58" t="s">
        <v>99</v>
      </c>
    </row>
    <row r="13" spans="1:5" ht="15">
      <c r="A13" s="59" t="s">
        <v>93</v>
      </c>
      <c r="B13" s="60">
        <v>0.9</v>
      </c>
      <c r="C13" s="61" t="s">
        <v>75</v>
      </c>
      <c r="D13" s="61" t="s">
        <v>78</v>
      </c>
      <c r="E13" s="62"/>
    </row>
    <row r="16" ht="15">
      <c r="G16" s="3"/>
    </row>
    <row r="17" spans="1:7" ht="30" customHeight="1">
      <c r="A17" s="1" t="s">
        <v>100</v>
      </c>
      <c r="B17" s="109" t="s">
        <v>101</v>
      </c>
      <c r="C17" s="109"/>
      <c r="D17" s="109"/>
      <c r="E17" s="109"/>
      <c r="G17" s="2"/>
    </row>
    <row r="18" spans="2:5" ht="30" customHeight="1">
      <c r="B18" s="109" t="s">
        <v>104</v>
      </c>
      <c r="C18" s="109"/>
      <c r="D18" s="109"/>
      <c r="E18" s="109"/>
    </row>
    <row r="19" ht="30" customHeight="1"/>
    <row r="20" spans="1:5" ht="30" customHeight="1">
      <c r="A20" s="1" t="s">
        <v>102</v>
      </c>
      <c r="B20" s="109" t="s">
        <v>103</v>
      </c>
      <c r="C20" s="109"/>
      <c r="D20" s="109"/>
      <c r="E20" s="109"/>
    </row>
  </sheetData>
  <sheetProtection/>
  <mergeCells count="3">
    <mergeCell ref="B17:E17"/>
    <mergeCell ref="B18:E18"/>
    <mergeCell ref="B20:E2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9 A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Boesch, Julia</cp:lastModifiedBy>
  <cp:lastPrinted>2017-04-06T12:28:15Z</cp:lastPrinted>
  <dcterms:created xsi:type="dcterms:W3CDTF">2015-07-27T14:46:07Z</dcterms:created>
  <dcterms:modified xsi:type="dcterms:W3CDTF">2017-06-08T14:04:41Z</dcterms:modified>
  <cp:category/>
  <cp:version/>
  <cp:contentType/>
  <cp:contentStatus/>
</cp:coreProperties>
</file>